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50" windowHeight="751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<sst xmlns="http://schemas.openxmlformats.org/spreadsheetml/2006/main" count="27" uniqueCount="27">
  <si>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Disciplinas</t>
  </si>
  <si>
    <t>10º Ano</t>
  </si>
  <si>
    <t>11º Ano</t>
  </si>
  <si>
    <t>12º Ano</t>
  </si>
  <si>
    <t>Português</t>
  </si>
  <si>
    <t>Filosofia</t>
  </si>
  <si>
    <t>Inglês</t>
  </si>
  <si>
    <t>Educação fisica</t>
  </si>
  <si>
    <t>Bienal 1</t>
  </si>
  <si>
    <t>Bienal2</t>
  </si>
  <si>
    <t>Trienal específica</t>
  </si>
  <si>
    <t>Opção 1</t>
  </si>
  <si>
    <t>Opção 2</t>
  </si>
  <si>
    <t>Exame</t>
  </si>
  <si>
    <t xml:space="preserve">Os campos opção 1 e 2 referem-se à classificação das disciplinas de opção do 12º ano. </t>
  </si>
  <si>
    <t>Classificação final do Secundário para acesso ao ensino superior</t>
  </si>
  <si>
    <t>Observações:</t>
  </si>
  <si>
    <t>Atenção</t>
  </si>
  <si>
    <t>Nos anos em que os exames nacionais sirvam apenas para o acesso ao ensino superior devem colocar na célula dos exames uma classificação equivalente à CIF</t>
  </si>
  <si>
    <t>Em caso de dúvidas enviar email para joana.franca@aerdl.eu</t>
  </si>
  <si>
    <t>CIF*</t>
  </si>
  <si>
    <t>* CIF: Classificação Interna Final
** CFD: Classificação Final Disciplina</t>
  </si>
  <si>
    <t>Nesta tabela poderás colocar as classificações que obtiveste no secundário ou que prevês obter, para fazer uma simulação da tua média do secundário.</t>
  </si>
  <si>
    <t>CFD**</t>
  </si>
  <si>
    <t>Insere as tuas classificações nas respetivas células. A classificação final de cada disciplina e a média final são calculadas automaticamente.</t>
  </si>
  <si>
    <t>No caso de teres reprovado à frequência ou anulado a disciplina e, por isso, teres feito a disciplina através de exame (nacional ou prova de equivalência à frequência), deverás colocar a classificação que obtiveste em todas as células dessa disciplina. 
Exemplo classificação de exame Inglês: 13 deverás colocar 13 nas células do 10º e 11º ano da disciplina de Inglês.</t>
  </si>
  <si>
    <t xml:space="preserve">Para os alunos que substituiram o exame de uma das disciplinas bienais por Filosofia devem colocar as classificações de Filosofia na linha da disciplina bienal e vice-versa.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</si>
</sst>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4" applyNumberFormat="0" applyAlignment="0" applyProtection="0"/>
    <xf numFmtId="0" fontId="29" fillId="0" borderId="5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4" fillId="19" borderId="7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0" fillId="34" borderId="10" xfId="0" applyFill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2" borderId="11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20" fillId="35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">
      <selection activeCell="B25" sqref="B25:H25"/>
    </sheetView>
  </sheetViews>
  <sheetFormatPr defaultColWidth="9.140625" defaultRowHeight="12.75"/>
  <cols>
    <col min="1" max="1" width="9.140625" style="6" customWidth="1"/>
    <col min="2" max="2" width="28.57421875" style="6" customWidth="1"/>
    <col min="3" max="7" width="9.140625" style="6" customWidth="1"/>
    <col min="8" max="8" width="6.421875" style="6" bestFit="1" customWidth="1"/>
    <col min="9" max="11" width="9.140625" style="6" customWidth="1"/>
    <col min="12" max="12" width="13.28125" style="6" bestFit="1" customWidth="1"/>
    <col min="13" max="16384" width="9.140625" style="6" customWidth="1"/>
  </cols>
  <sheetData>
    <row r="1" spans="2:8" ht="12.75" customHeight="1">
      <c r="B1" s="26" t="s">
        <v>22</v>
      </c>
      <c r="C1" s="26"/>
      <c r="D1" s="26"/>
      <c r="E1" s="26"/>
      <c r="F1" s="26"/>
      <c r="G1" s="26"/>
      <c r="H1" s="26"/>
    </row>
    <row r="2" spans="2:8" ht="12.75">
      <c r="B2" s="26"/>
      <c r="C2" s="26"/>
      <c r="D2" s="26"/>
      <c r="E2" s="26"/>
      <c r="F2" s="26"/>
      <c r="G2" s="26"/>
      <c r="H2" s="26"/>
    </row>
    <row r="4" spans="2:8" ht="15">
      <c r="B4" s="4" t="s">
        <v>0</v>
      </c>
      <c r="C4" s="5" t="s">
        <v>1</v>
      </c>
      <c r="D4" s="5" t="s">
        <v>2</v>
      </c>
      <c r="E4" s="5" t="s">
        <v>3</v>
      </c>
      <c r="F4" s="5" t="s">
        <v>13</v>
      </c>
      <c r="G4" s="5" t="s">
        <v>20</v>
      </c>
      <c r="H4" s="5" t="s">
        <v>23</v>
      </c>
    </row>
    <row r="5" spans="2:8" ht="12.75">
      <c r="B5" s="3" t="s">
        <v>4</v>
      </c>
      <c r="C5" s="7">
        <v>13</v>
      </c>
      <c r="D5" s="7">
        <v>16</v>
      </c>
      <c r="E5" s="7">
        <v>15</v>
      </c>
      <c r="F5" s="7">
        <v>150</v>
      </c>
      <c r="G5" s="2">
        <f>ROUND(AVERAGE(C5:E5),0)</f>
        <v>15</v>
      </c>
      <c r="H5" s="1">
        <f>IF(AND(C5=0,D5=0,E5=0),ROUND(F5/10,0),ROUND(G5*70%+(F5/10)*30%,0))</f>
        <v>15</v>
      </c>
    </row>
    <row r="6" spans="2:8" ht="12.75">
      <c r="B6" s="3" t="s">
        <v>5</v>
      </c>
      <c r="C6" s="8">
        <v>12</v>
      </c>
      <c r="D6" s="8">
        <v>15</v>
      </c>
      <c r="E6" s="9"/>
      <c r="F6" s="9"/>
      <c r="G6" s="2">
        <f>ROUND(AVERAGE(C6:D6),0)</f>
        <v>14</v>
      </c>
      <c r="H6" s="1">
        <f>IF(AND(C6=0,D6=0,E6=0),ROUND(F6/10,0),ROUND(G6*100%,0))</f>
        <v>14</v>
      </c>
    </row>
    <row r="7" spans="2:8" ht="12.75">
      <c r="B7" s="3" t="s">
        <v>6</v>
      </c>
      <c r="C7" s="8">
        <v>18</v>
      </c>
      <c r="D7" s="8">
        <v>19</v>
      </c>
      <c r="E7" s="10"/>
      <c r="F7" s="10"/>
      <c r="G7" s="2">
        <f>ROUND(AVERAGE(C7:D7),0)</f>
        <v>19</v>
      </c>
      <c r="H7" s="1">
        <f>IF(AND(C7=0,D7=0,E7=0),ROUND(F7/10,0),ROUND(G7*100%,0))</f>
        <v>19</v>
      </c>
    </row>
    <row r="8" spans="2:8" ht="12.75">
      <c r="B8" s="3" t="s">
        <v>7</v>
      </c>
      <c r="C8" s="8">
        <v>19</v>
      </c>
      <c r="D8" s="8">
        <v>17</v>
      </c>
      <c r="E8" s="8">
        <v>18</v>
      </c>
      <c r="F8" s="10"/>
      <c r="G8" s="2">
        <f>ROUND(AVERAGE(C8:E8),0)</f>
        <v>18</v>
      </c>
      <c r="H8" s="1">
        <f>IF(AND(C8=0,D8=0,E8=0),ROUND(F8/10,0),ROUND(G8*100%,0))</f>
        <v>18</v>
      </c>
    </row>
    <row r="9" spans="2:8" ht="12.75">
      <c r="B9" s="3" t="s">
        <v>10</v>
      </c>
      <c r="C9" s="8">
        <v>14</v>
      </c>
      <c r="D9" s="8">
        <v>13</v>
      </c>
      <c r="E9" s="8">
        <v>17</v>
      </c>
      <c r="F9" s="8">
        <v>150</v>
      </c>
      <c r="G9" s="2">
        <f>ROUND(AVERAGE(C9:E9),0)</f>
        <v>15</v>
      </c>
      <c r="H9" s="1">
        <f>IF(AND(C9=0,D9=0,E9=0),ROUND(F9/10,0),ROUND(G9*70%+(F9/10)*30%,0))</f>
        <v>15</v>
      </c>
    </row>
    <row r="10" spans="2:8" ht="12.75">
      <c r="B10" s="3" t="s">
        <v>8</v>
      </c>
      <c r="C10" s="8">
        <v>13</v>
      </c>
      <c r="D10" s="8">
        <v>14</v>
      </c>
      <c r="E10" s="9"/>
      <c r="F10" s="8">
        <v>140</v>
      </c>
      <c r="G10" s="2">
        <f>ROUND(AVERAGE(C10:D10),0)</f>
        <v>14</v>
      </c>
      <c r="H10" s="1">
        <f>IF(AND(C10=0,D10=0,E10=0),ROUND(F10/10,0),ROUND(G10*70%+(F10/10)*30%,0))</f>
        <v>14</v>
      </c>
    </row>
    <row r="11" spans="2:8" ht="12.75">
      <c r="B11" s="3" t="s">
        <v>9</v>
      </c>
      <c r="C11" s="8">
        <v>14</v>
      </c>
      <c r="D11" s="8">
        <v>17</v>
      </c>
      <c r="E11" s="9"/>
      <c r="F11" s="8">
        <v>160</v>
      </c>
      <c r="G11" s="2">
        <f>ROUND(AVERAGE(C11:D11),0)</f>
        <v>16</v>
      </c>
      <c r="H11" s="1">
        <f>IF(AND(C11=0,D11=0,E11=0),ROUND(F11/10,0),ROUND(G11*70%+(F11/10)*30%,0))</f>
        <v>16</v>
      </c>
    </row>
    <row r="12" spans="2:8" ht="12.75">
      <c r="B12" s="3" t="s">
        <v>11</v>
      </c>
      <c r="C12" s="10"/>
      <c r="D12" s="10"/>
      <c r="E12" s="8">
        <v>20</v>
      </c>
      <c r="F12" s="10"/>
      <c r="G12" s="2">
        <f>ROUND(AVERAGE(E12),0)</f>
        <v>20</v>
      </c>
      <c r="H12" s="1">
        <f>IF(AND(C12=0,D12=0,E12=0),ROUND(F12/10,0),ROUND(G12*100%,0))</f>
        <v>20</v>
      </c>
    </row>
    <row r="13" spans="2:8" ht="12.75">
      <c r="B13" s="3" t="s">
        <v>12</v>
      </c>
      <c r="C13" s="10"/>
      <c r="D13" s="10"/>
      <c r="E13" s="8">
        <v>19</v>
      </c>
      <c r="F13" s="10"/>
      <c r="G13" s="2">
        <f>ROUND(AVERAGE(E13),0)</f>
        <v>19</v>
      </c>
      <c r="H13" s="1">
        <f>IF(AND(C13=0,D13=0,E13=0),ROUND(F13/10,0),ROUND(G13*100%,0))</f>
        <v>19</v>
      </c>
    </row>
    <row r="14" spans="2:7" ht="12.75">
      <c r="B14" s="12"/>
      <c r="C14" s="12"/>
      <c r="D14" s="12"/>
      <c r="E14" s="12"/>
      <c r="F14" s="12"/>
      <c r="G14" s="12"/>
    </row>
    <row r="15" spans="2:7" s="24" customFormat="1" ht="24" customHeight="1">
      <c r="B15" s="25" t="s">
        <v>21</v>
      </c>
      <c r="C15" s="25"/>
      <c r="D15" s="25"/>
      <c r="E15" s="25"/>
      <c r="F15" s="25"/>
      <c r="G15" s="23"/>
    </row>
    <row r="16" spans="2:6" ht="46.5" customHeight="1">
      <c r="B16" s="13" t="s">
        <v>15</v>
      </c>
      <c r="C16" s="14"/>
      <c r="D16" s="14"/>
      <c r="E16" s="15"/>
      <c r="F16" s="11">
        <f>TRUNC(AVERAGE(H5:H13)*10)</f>
        <v>166</v>
      </c>
    </row>
    <row r="17" ht="15.75" customHeight="1"/>
    <row r="18" spans="2:8" ht="15">
      <c r="B18" s="16" t="s">
        <v>16</v>
      </c>
      <c r="C18" s="16"/>
      <c r="D18" s="16"/>
      <c r="E18" s="16"/>
      <c r="F18" s="16"/>
      <c r="G18" s="16"/>
      <c r="H18" s="16"/>
    </row>
    <row r="19" spans="2:8" ht="60" customHeight="1">
      <c r="B19" s="17" t="s">
        <v>24</v>
      </c>
      <c r="C19" s="17"/>
      <c r="D19" s="17"/>
      <c r="E19" s="17"/>
      <c r="F19" s="17"/>
      <c r="G19" s="17"/>
      <c r="H19" s="17"/>
    </row>
    <row r="20" spans="2:8" ht="60" customHeight="1">
      <c r="B20" s="18" t="s">
        <v>14</v>
      </c>
      <c r="C20" s="18"/>
      <c r="D20" s="18"/>
      <c r="E20" s="18"/>
      <c r="F20" s="18"/>
      <c r="G20" s="18"/>
      <c r="H20" s="18"/>
    </row>
    <row r="21" spans="2:8" ht="73.5" customHeight="1">
      <c r="B21" s="19" t="s">
        <v>25</v>
      </c>
      <c r="C21" s="19"/>
      <c r="D21" s="19"/>
      <c r="E21" s="19"/>
      <c r="F21" s="19"/>
      <c r="G21" s="19"/>
      <c r="H21" s="19"/>
    </row>
    <row r="22" spans="2:8" ht="60" customHeight="1">
      <c r="B22" s="20" t="s">
        <v>26</v>
      </c>
      <c r="C22" s="20"/>
      <c r="D22" s="20"/>
      <c r="E22" s="20"/>
      <c r="F22" s="20"/>
      <c r="G22" s="20"/>
      <c r="H22" s="20"/>
    </row>
    <row r="23" spans="2:8" ht="25.5" customHeight="1">
      <c r="B23" s="21" t="s">
        <v>17</v>
      </c>
      <c r="C23" s="21"/>
      <c r="D23" s="21"/>
      <c r="E23" s="21"/>
      <c r="F23" s="21"/>
      <c r="G23" s="21"/>
      <c r="H23" s="21"/>
    </row>
    <row r="24" spans="2:8" ht="35.25" customHeight="1">
      <c r="B24" s="19" t="s">
        <v>18</v>
      </c>
      <c r="C24" s="19"/>
      <c r="D24" s="19"/>
      <c r="E24" s="19"/>
      <c r="F24" s="19"/>
      <c r="G24" s="19"/>
      <c r="H24" s="19"/>
    </row>
    <row r="25" spans="2:8" ht="44.25" customHeight="1">
      <c r="B25" s="22" t="s">
        <v>19</v>
      </c>
      <c r="C25" s="22"/>
      <c r="D25" s="22"/>
      <c r="E25" s="22"/>
      <c r="F25" s="22"/>
      <c r="G25" s="22"/>
      <c r="H25" s="22"/>
    </row>
  </sheetData>
  <sheetProtection/>
  <mergeCells count="12">
    <mergeCell ref="B24:H24"/>
    <mergeCell ref="B25:H25"/>
    <mergeCell ref="B1:H2"/>
    <mergeCell ref="B15:F15"/>
    <mergeCell ref="B18:H18"/>
    <mergeCell ref="B19:H19"/>
    <mergeCell ref="B23:H23"/>
    <mergeCell ref="B14:G14"/>
    <mergeCell ref="B16:E16"/>
    <mergeCell ref="B20:H20"/>
    <mergeCell ref="B21:H21"/>
    <mergeCell ref="B22:H22"/>
  </mergeCells>
  <printOptions/>
  <pageMargins left="0.75" right="0.75" top="1" bottom="1" header="0" footer="0"/>
  <pageSetup horizontalDpi="300" verticalDpi="300" orientation="portrait" r:id="rId1"/>
  <ignoredErrors>
    <ignoredError sqref="G5: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Santos</dc:creator>
  <cp:keywords/>
  <dc:description/>
  <cp:lastModifiedBy>Adriana</cp:lastModifiedBy>
  <dcterms:created xsi:type="dcterms:W3CDTF">2009-01-15T22:09:19Z</dcterms:created>
  <dcterms:modified xsi:type="dcterms:W3CDTF">2022-02-25T13:10:13Z</dcterms:modified>
  <cp:category/>
  <cp:version/>
  <cp:contentType/>
  <cp:contentStatus/>
</cp:coreProperties>
</file>